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6" topLeftCell="A17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INVOICE – Roofer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9">
      <c r="A9" t="inlineStr" s="7">
        <is>
          <t xml:space="preserve">Invoice no.</t>
        </is>
      </c>
      <c r="B9" t="inlineStr">
        <is>
          <t xml:space="preserve">INV-0001</t>
        </is>
      </c>
    </row>
    <row r="10">
      <c r="A10" t="inlineStr" s="7">
        <is>
          <t xml:space="preserve">Invoice date</t>
        </is>
      </c>
      <c r="B10" t="inlineStr">
        <is>
          <t xml:space="preserve">28/10/2026</t>
        </is>
      </c>
    </row>
    <row r="11">
      <c r="A11" t="inlineStr" s="7">
        <is>
          <t xml:space="preserve">Work finished</t>
        </is>
      </c>
      <c r="B11" t="inlineStr">
        <is>
          <t xml:space="preserve">27/10/2026</t>
        </is>
      </c>
    </row>
    <row r="12">
      <c r="A12" t="inlineStr" s="7">
        <is>
          <t xml:space="preserve">Payment due</t>
        </is>
      </c>
      <c r="B12" t="inlineStr">
        <is>
          <t xml:space="preserve">11/11/2026</t>
        </is>
      </c>
    </row>
    <row r="13">
      <c r="A13" t="inlineStr" s="7">
        <is>
          <t xml:space="preserve">Your UTR</t>
        </is>
      </c>
      <c r="B13" t="inlineStr">
        <is>
          <t xml:space="preserve"/>
        </is>
      </c>
    </row>
    <row r="14">
      <c r="A14" t="inlineStr" s="7">
        <is>
          <t xml:space="preserve">Bill to</t>
        </is>
      </c>
      <c r="B14" t="inlineStr">
        <is>
          <t xml:space="preserve">Northgate Builders Ltd, 22 Quarry Road, Sheffield S9 3LD</t>
        </is>
      </c>
    </row>
    <row r="16">
      <c r="A16" t="inlineStr" s="6">
        <is>
          <t xml:space="preserve">Description</t>
        </is>
      </c>
      <c r="B16" t="inlineStr" s="6">
        <is>
          <t xml:space="preserve">Labour / materials</t>
        </is>
      </c>
      <c r="C16" t="inlineStr" s="6">
        <is>
          <t xml:space="preserve">Qty</t>
        </is>
      </c>
      <c r="D16" t="inlineStr" s="6">
        <is>
          <t xml:space="preserve">Unit price</t>
        </is>
      </c>
      <c r="E16" t="inlineStr" s="6">
        <is>
          <t xml:space="preserve">Amount</t>
        </is>
      </c>
    </row>
    <row r="17">
      <c r="A17" t="inlineStr">
        <is>
          <t xml:space="preserve">Scaffold hire: erect, 4 weeks, strike</t>
        </is>
      </c>
      <c r="B17" t="inlineStr">
        <is>
          <t xml:space="preserve">Materials</t>
        </is>
      </c>
      <c r="C17">
        <v>1</v>
      </c>
      <c r="D17" s="2">
        <v>950</v>
      </c>
      <c r="E17" s="2">
        <f>IF(OR(C17="",D17=""),"",ROUND(C17*D17,2))</f>
      </c>
    </row>
    <row r="18">
      <c r="A18" t="inlineStr">
        <is>
          <t xml:space="preserve">Strip rear slope, re-felt and re-batten, re-lay sound tiles</t>
        </is>
      </c>
      <c r="B18" t="inlineStr">
        <is>
          <t xml:space="preserve">Labour</t>
        </is>
      </c>
      <c r="C18">
        <v>1</v>
      </c>
      <c r="D18" s="2">
        <v>2200</v>
      </c>
      <c r="E18" s="2">
        <f>IF(OR(C18="",D18=""),"",ROUND(C18*D18,2))</f>
      </c>
    </row>
    <row r="19">
      <c r="A19" t="inlineStr">
        <is>
          <t xml:space="preserve">Breathable membrane, treated battens and replacement tiles</t>
        </is>
      </c>
      <c r="B19" t="inlineStr">
        <is>
          <t xml:space="preserve">Materials</t>
        </is>
      </c>
      <c r="C19">
        <v>1</v>
      </c>
      <c r="D19" s="2">
        <v>880</v>
      </c>
      <c r="E19" s="2">
        <f>IF(OR(C19="",D19=""),"",ROUND(C19*D19,2))</f>
      </c>
    </row>
    <row r="20">
      <c r="A20" t="inlineStr">
        <is>
          <t xml:space="preserve">Code 4 lead flashing to chimney</t>
        </is>
      </c>
      <c r="B20" t="inlineStr">
        <is>
          <t xml:space="preserve">Labour</t>
        </is>
      </c>
      <c r="C20">
        <v>1</v>
      </c>
      <c r="D20" s="2">
        <v>420</v>
      </c>
      <c r="E20" s="2">
        <f>IF(OR(C20="",D20=""),"",ROUND(C20*D20,2))</f>
      </c>
    </row>
    <row r="21">
      <c r="A21" t="inlineStr">
        <is>
          <t xml:space="preserve">Waste removal</t>
        </is>
      </c>
      <c r="B21" t="inlineStr">
        <is>
          <t xml:space="preserve">Materials</t>
        </is>
      </c>
      <c r="C21">
        <v>1</v>
      </c>
      <c r="D21" s="2">
        <v>180</v>
      </c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0">
      <c r="E30" s="2">
        <f>IF(OR(C30="",D30=""),"",ROUND(C30*D30,2))</f>
      </c>
    </row>
    <row r="31">
      <c r="E31" s="2">
        <f>IF(OR(C31="",D31=""),"",ROUND(C31*D31,2))</f>
      </c>
    </row>
    <row r="33">
      <c r="D33" t="inlineStr" s="1">
        <is>
          <t xml:space="preserve">Subtotal</t>
        </is>
      </c>
      <c r="E33" s="2">
        <f>SUM(E17:E31)</f>
      </c>
    </row>
    <row r="34">
      <c r="C34" s="3">
        <v>0</v>
      </c>
      <c r="D34" t="inlineStr" s="1">
        <is>
          <t xml:space="preserve">VAT</t>
        </is>
      </c>
      <c r="E34" s="2">
        <f>ROUND(E33*C34,2)</f>
      </c>
    </row>
    <row r="35">
      <c r="C35" s="3">
        <v>0.2</v>
      </c>
      <c r="D35" t="inlineStr" s="1">
        <is>
          <t xml:space="preserve">Less CIS on labour</t>
        </is>
      </c>
      <c r="E35" s="2">
        <f>ROUND(SUMIF(B17:B31,"Labour",E17:E31)*C35,2)</f>
      </c>
    </row>
    <row r="36">
      <c r="D36" t="inlineStr" s="1">
        <is>
          <t xml:space="preserve">Amount due</t>
        </is>
      </c>
      <c r="E36" s="5">
        <f>E33+E34-E35</f>
      </c>
    </row>
    <row r="38">
      <c r="A38" t="inlineStr" s="8">
        <is>
          <t xml:space="preserve">Change the example lines to your own; mark each Labour or Materials. Amounts and totals work themselves out.</t>
        </is>
      </c>
    </row>
    <row r="39">
      <c r="A39" t="inlineStr" s="8">
        <is>
          <t xml:space="preserve">VAT is 0% here: the example customer is a VAT-registered contractor, so the domestic reverse charge applies. Write "Reverse charge: customer to pay the VAT to HMRC". For a homeowner, set it to 20%.</t>
        </is>
      </c>
    </row>
    <row r="40">
      <c r="A40" t="inlineStr" s="8">
        <is>
          <t xml:space="preserve">CIS rate is in column C next to CIS: 20% registered, 30% not registered, 0% gross payment status or not CIS work. It comes off Labour rows only.</t>
        </is>
      </c>
    </row>
    <row r="41">
      <c r="A41" t="inlineStr" s="8">
        <is>
          <t xml:space="preserve">How to pay: bank, account name, sort code, account no. Reference: the invoice number.</t>
        </is>
      </c>
    </row>
    <row r="42">
      <c r="A42" t="inlineStr" s="8">
        <is>
          <t xml:space="preserve">Rotten timbers found once the roof is open are replaced at the rate agreed above.</t>
        </is>
      </c>
    </row>
    <row r="43">
      <c r="A43" t="inlineStr" s="8">
        <is>
          <t xml:space="preserve">Scaffold kept up beyond 4 weeks at the customer's request is charged at the hire company's weekly rate.</t>
        </is>
      </c>
    </row>
    <row r="44">
      <c r="A44" t="inlineStr" s="8">
        <is>
          <t xml:space="preserve">Work is guaranteed for 10 years from completion.</t>
        </is>
      </c>
    </row>
    <row r="45">
      <c r="A45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