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5" topLeftCell="A16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INVOICE – Locksmith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9">
      <c r="A9" t="inlineStr" s="7">
        <is>
          <t xml:space="preserve">Invoice no.</t>
        </is>
      </c>
      <c r="B9" t="inlineStr">
        <is>
          <t xml:space="preserve">INV-0001</t>
        </is>
      </c>
    </row>
    <row r="10">
      <c r="A10" t="inlineStr" s="7">
        <is>
          <t xml:space="preserve">Invoice date</t>
        </is>
      </c>
      <c r="B10" t="inlineStr">
        <is>
          <t xml:space="preserve">28/10/2026</t>
        </is>
      </c>
    </row>
    <row r="11">
      <c r="A11" t="inlineStr" s="7">
        <is>
          <t xml:space="preserve">Work finished</t>
        </is>
      </c>
      <c r="B11" t="inlineStr">
        <is>
          <t xml:space="preserve">27/10/2026</t>
        </is>
      </c>
    </row>
    <row r="12">
      <c r="A12" t="inlineStr" s="7">
        <is>
          <t xml:space="preserve">Payment due</t>
        </is>
      </c>
      <c r="B12" t="inlineStr">
        <is>
          <t xml:space="preserve">11/11/2026</t>
        </is>
      </c>
    </row>
    <row r="13">
      <c r="A13" t="inlineStr" s="7">
        <is>
          <t xml:space="preserve">Bill to</t>
        </is>
      </c>
      <c r="B13" t="inlineStr">
        <is>
          <t xml:space="preserve">Mr J. Byrne, Flat 2, 18 Park Avenue, Cardiff CF10 3AS</t>
        </is>
      </c>
    </row>
    <row r="15">
      <c r="A15" t="inlineStr" s="6">
        <is>
          <t xml:space="preserve">Description</t>
        </is>
      </c>
      <c r="B15" t="inlineStr" s="6">
        <is>
          <t xml:space="preserve">Labour / materials</t>
        </is>
      </c>
      <c r="C15" t="inlineStr" s="6">
        <is>
          <t xml:space="preserve">Qty</t>
        </is>
      </c>
      <c r="D15" t="inlineStr" s="6">
        <is>
          <t xml:space="preserve">Unit price</t>
        </is>
      </c>
      <c r="E15" t="inlineStr" s="6">
        <is>
          <t xml:space="preserve">Amount</t>
        </is>
      </c>
    </row>
    <row r="16">
      <c r="A16" t="inlineStr">
        <is>
          <t xml:space="preserve">Call-out (daytime)</t>
        </is>
      </c>
      <c r="B16" t="inlineStr">
        <is>
          <t xml:space="preserve">Labour</t>
        </is>
      </c>
      <c r="C16">
        <v>1</v>
      </c>
      <c r="D16" s="2">
        <v>60</v>
      </c>
      <c r="E16" s="2">
        <f>IF(OR(C16="",D16=""),"",ROUND(C16*D16,2))</f>
      </c>
    </row>
    <row r="17">
      <c r="A17" t="inlineStr">
        <is>
          <t xml:space="preserve">Non-destructive entry</t>
        </is>
      </c>
      <c r="B17" t="inlineStr">
        <is>
          <t xml:space="preserve">Labour</t>
        </is>
      </c>
      <c r="C17">
        <v>1</v>
      </c>
      <c r="D17" s="2">
        <v>45</v>
      </c>
      <c r="E17" s="2">
        <f>IF(OR(C17="",D17=""),"",ROUND(C17*D17,2))</f>
      </c>
    </row>
    <row r="18">
      <c r="A18" t="inlineStr">
        <is>
          <t xml:space="preserve">5-lever mortice deadlock to BS3621</t>
        </is>
      </c>
      <c r="B18" t="inlineStr">
        <is>
          <t xml:space="preserve">Materials</t>
        </is>
      </c>
      <c r="C18">
        <v>1</v>
      </c>
      <c r="D18" s="2">
        <v>85</v>
      </c>
      <c r="E18" s="2">
        <f>IF(OR(C18="",D18=""),"",ROUND(C18*D18,2))</f>
      </c>
    </row>
    <row r="19">
      <c r="A19" t="inlineStr">
        <is>
          <t xml:space="preserve">Anti-snap euro cylinder, TS007 3-star</t>
        </is>
      </c>
      <c r="B19" t="inlineStr">
        <is>
          <t xml:space="preserve">Materials</t>
        </is>
      </c>
      <c r="C19">
        <v>1</v>
      </c>
      <c r="D19" s="2">
        <v>55</v>
      </c>
      <c r="E19" s="2">
        <f>IF(OR(C19="",D19=""),"",ROUND(C19*D19,2))</f>
      </c>
    </row>
    <row r="20">
      <c r="A20" t="inlineStr">
        <is>
          <t xml:space="preserve">Fit locks and test</t>
        </is>
      </c>
      <c r="B20" t="inlineStr">
        <is>
          <t xml:space="preserve">Labour</t>
        </is>
      </c>
      <c r="C20">
        <v>1</v>
      </c>
      <c r="D20" s="2">
        <v>40</v>
      </c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0">
      <c r="E30" s="2">
        <f>IF(OR(C30="",D30=""),"",ROUND(C30*D30,2))</f>
      </c>
    </row>
    <row r="32">
      <c r="D32" t="inlineStr" s="1">
        <is>
          <t xml:space="preserve">Subtotal</t>
        </is>
      </c>
      <c r="E32" s="2">
        <f>SUM(E16:E30)</f>
      </c>
    </row>
    <row r="33">
      <c r="C33" s="3">
        <v>0.2</v>
      </c>
      <c r="D33" t="inlineStr" s="1">
        <is>
          <t xml:space="preserve">VAT</t>
        </is>
      </c>
      <c r="E33" s="2">
        <f>ROUND(E32*C33,2)</f>
      </c>
    </row>
    <row r="34">
      <c r="C34" s="3">
        <v>0</v>
      </c>
      <c r="D34" t="inlineStr" s="1">
        <is>
          <t xml:space="preserve">Less CIS on labour</t>
        </is>
      </c>
      <c r="E34" s="2">
        <f>ROUND(SUMIF(B16:B30,"Labour",E16:E30)*C34,2)</f>
      </c>
    </row>
    <row r="35">
      <c r="D35" t="inlineStr" s="1">
        <is>
          <t xml:space="preserve">Amount due</t>
        </is>
      </c>
      <c r="E35" s="5">
        <f>E32+E33-E34</f>
      </c>
    </row>
    <row r="37">
      <c r="A37" t="inlineStr" s="8">
        <is>
          <t xml:space="preserve">Change the example lines to your own; mark each Labour or Materials. Amounts and totals work themselves out.</t>
        </is>
      </c>
    </row>
    <row r="38">
      <c r="A38" t="inlineStr" s="8">
        <is>
          <t xml:space="preserve">VAT rate is in column C next to VAT: 20% standard, 0% for zero-rated work, 0% if not VAT registered.</t>
        </is>
      </c>
    </row>
    <row r="39">
      <c r="A39" t="inlineStr" s="8">
        <is>
          <t xml:space="preserve">CIS rate is in column C next to CIS: 20% registered, 30% not registered, 0% gross payment status or not CIS work. It comes off Labour rows only.</t>
        </is>
      </c>
    </row>
    <row r="40">
      <c r="A40" t="inlineStr" s="8">
        <is>
          <t xml:space="preserve">How to pay: bank, account name, sort code, account no. Reference: the invoice number.</t>
        </is>
      </c>
    </row>
    <row r="41">
      <c r="A41" t="inlineStr" s="8">
        <is>
          <t xml:space="preserve">The price is agreed before work starts; call-outs after 6pm and at weekends are charged at the out-of-hours rate.</t>
        </is>
      </c>
    </row>
    <row r="42">
      <c r="A42" t="inlineStr" s="8">
        <is>
          <t xml:space="preserve">Non-destructive entry is tried first; drilling is only done with the customer's agreement.</t>
        </is>
      </c>
    </row>
    <row r="43">
      <c r="A43" t="inlineStr" s="8">
        <is>
          <t xml:space="preserve">Locks are guaranteed for 12 months against faulty parts.</t>
        </is>
      </c>
    </row>
    <row r="44">
      <c r="A44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